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9720" windowHeight="7320"/>
  </bookViews>
  <sheets>
    <sheet name="2025" sheetId="2" r:id="rId1"/>
  </sheets>
  <definedNames>
    <definedName name="_xlnm.Print_Area" localSheetId="0">'2025'!$A$1:$K$36</definedName>
  </definedNames>
  <calcPr calcId="145621" iterate="1"/>
</workbook>
</file>

<file path=xl/calcChain.xml><?xml version="1.0" encoding="utf-8"?>
<calcChain xmlns="http://schemas.openxmlformats.org/spreadsheetml/2006/main">
  <c r="K31" i="2" l="1"/>
  <c r="K30" i="2" l="1"/>
  <c r="K29" i="2" s="1"/>
  <c r="K35" i="2"/>
  <c r="K34" i="2" s="1"/>
  <c r="K33" i="2" s="1"/>
  <c r="K26" i="2"/>
  <c r="K19" i="2"/>
  <c r="K24" i="2"/>
  <c r="K23" i="2" s="1"/>
  <c r="K21" i="2"/>
  <c r="K18" i="2" s="1"/>
  <c r="K5" i="2"/>
  <c r="K6" i="2" s="1"/>
  <c r="M5" i="2"/>
  <c r="M4" i="2"/>
  <c r="M3" i="2"/>
  <c r="M2" i="2"/>
  <c r="K28" i="2" l="1"/>
  <c r="K17" i="2" l="1"/>
  <c r="K38" i="2" s="1"/>
</calcChain>
</file>

<file path=xl/sharedStrings.xml><?xml version="1.0" encoding="utf-8"?>
<sst xmlns="http://schemas.openxmlformats.org/spreadsheetml/2006/main" count="207" uniqueCount="61">
  <si>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</si>
  <si>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</si>
  <si>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</si>
  <si>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</si>
  <si>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</si>
  <si>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</si>
  <si>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1.</t>
  </si>
  <si>
    <t>1.1.</t>
  </si>
  <si>
    <t>1.2.</t>
  </si>
  <si>
    <t>2.</t>
  </si>
  <si>
    <t>Кредиты кредитных организаций в валюте Российской Федерации</t>
  </si>
  <si>
    <t>2.1.</t>
  </si>
  <si>
    <t>Получение кредитов от кредитных организаций в валюте Российской Федерации</t>
  </si>
  <si>
    <t>2.2.</t>
  </si>
  <si>
    <t xml:space="preserve">Погашение кредитов, предоставленных кредитными организациями в валюте Российской Федерации 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</si>
  <si>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</si>
  <si>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</si>
  <si>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</si>
  <si>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</si>
  <si>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</si>
  <si>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</si>
  <si>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</si>
  <si>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</si>
  <si>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</si>
  <si>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</si>
  <si>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2010 год</t>
  </si>
  <si>
    <t>откл</t>
  </si>
  <si>
    <t>Доходы</t>
  </si>
  <si>
    <t>в т.ч. безвозмездные</t>
  </si>
  <si>
    <t>Расходы</t>
  </si>
  <si>
    <t>Дефицит</t>
  </si>
  <si>
    <t>000</t>
  </si>
  <si>
    <t>01</t>
  </si>
  <si>
    <t>00</t>
  </si>
  <si>
    <t>0000</t>
  </si>
  <si>
    <t>700</t>
  </si>
  <si>
    <t>02</t>
  </si>
  <si>
    <t>710</t>
  </si>
  <si>
    <t>800</t>
  </si>
  <si>
    <t>810</t>
  </si>
  <si>
    <t>03</t>
  </si>
  <si>
    <t>05</t>
  </si>
  <si>
    <t>500</t>
  </si>
  <si>
    <t>510</t>
  </si>
  <si>
    <t>600</t>
  </si>
  <si>
    <t>610</t>
  </si>
  <si>
    <t>Получение кредитов от кредитных организаций бюджетами муниципальных районов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</si>
  <si>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</si>
  <si>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Увеличение остатков денежных средств бюджетов муниципальных районов</t>
  </si>
  <si>
    <t>Уменьшение остатков денежных средств бюджетов муниципальных районов</t>
  </si>
  <si>
    <t>3.</t>
  </si>
  <si>
    <t>3.1.</t>
  </si>
  <si>
    <t xml:space="preserve">Источники финансирования дефицита бюджета  </t>
  </si>
  <si>
    <t>ИТОГО ИСТОЧНИКОВ ФИНАНСИРОВАНИЯ ДЕФИЦИТА БЮДЖЕТА</t>
  </si>
  <si>
    <t>3.2.</t>
  </si>
  <si>
    <t>Погашение бюджетами муниципальных районов кредитов, от кредитных организаций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</si>
  <si>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</si>
  <si>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033</t>
  </si>
  <si>
    <t>10</t>
  </si>
  <si>
    <t>Куркиекского сельского поселения на 2025 год</t>
  </si>
  <si>
    <t>Приложение 5                                                                                        к решению 6 заседания I созыва Совета Лахденпохского муниципального округа "О внесении изменений и дополнений в решение XXII  заседания V созыва Совета Куркиекского сельского поселения №22/66-5 от 17.12.2024 г.                                                                                                                                                                                                                          "О бюджете Куркиекского сельского поселения на 2025 год" № 58  от 09.12.2025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</si>
</sst>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_)"/>
  </numFmts>
  <fonts count="19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name val="Times New Roman CYR"/>
      <charset val="204"/>
    </font>
    <font>
      <sz val="14"/>
      <color indexed="10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name val="Times New Roman"/>
      <family val="1"/>
    </font>
    <font>
      <sz val="12"/>
      <name val="Courier"/>
      <family val="3"/>
    </font>
    <font>
      <b/>
      <sz val="14"/>
      <color indexed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8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49" fontId="1" fillId="0" borderId="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5" fillId="0" borderId="0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64" fontId="1" fillId="0" borderId="0" xfId="0" applyNumberFormat="1" applyFont="1" applyBorder="1" applyAlignment="1">
      <alignment vertical="top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vertical="top"/>
    </xf>
    <xf numFmtId="0" fontId="12" fillId="0" borderId="4" xfId="0" applyFont="1" applyBorder="1" applyAlignment="1">
      <alignment horizontal="justify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165" fontId="14" fillId="0" borderId="4" xfId="1" applyFont="1" applyFill="1" applyBorder="1" applyAlignment="1">
      <alignment horizontal="right" vertical="top"/>
    </xf>
    <xf numFmtId="49" fontId="14" fillId="0" borderId="4" xfId="1" applyNumberFormat="1" applyFont="1" applyFill="1" applyBorder="1" applyAlignment="1">
      <alignment horizontal="center" vertical="top" wrapText="1"/>
    </xf>
    <xf numFmtId="165" fontId="15" fillId="0" borderId="4" xfId="1" applyFont="1" applyBorder="1" applyAlignment="1">
      <alignment horizontal="right" vertical="top"/>
    </xf>
    <xf numFmtId="0" fontId="16" fillId="0" borderId="4" xfId="0" applyFont="1" applyBorder="1" applyAlignment="1">
      <alignment horizontal="justify" vertical="top" wrapText="1"/>
    </xf>
    <xf numFmtId="49" fontId="15" fillId="0" borderId="4" xfId="1" applyNumberFormat="1" applyFont="1" applyBorder="1" applyAlignment="1">
      <alignment horizontal="center" vertical="top" wrapText="1"/>
    </xf>
    <xf numFmtId="49" fontId="11" fillId="0" borderId="4" xfId="1" applyNumberFormat="1" applyFont="1" applyBorder="1" applyAlignment="1">
      <alignment horizontal="center" vertical="top" wrapText="1"/>
    </xf>
    <xf numFmtId="0" fontId="16" fillId="0" borderId="4" xfId="0" applyFont="1" applyBorder="1" applyAlignment="1">
      <alignment vertical="top"/>
    </xf>
    <xf numFmtId="165" fontId="13" fillId="0" borderId="4" xfId="1" applyFont="1" applyBorder="1" applyAlignment="1">
      <alignment horizontal="center" vertical="top"/>
    </xf>
    <xf numFmtId="49" fontId="13" fillId="0" borderId="4" xfId="1" applyNumberFormat="1" applyFont="1" applyBorder="1" applyAlignment="1">
      <alignment horizontal="center" vertical="top" wrapText="1"/>
    </xf>
    <xf numFmtId="165" fontId="15" fillId="0" borderId="4" xfId="1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12" fillId="0" borderId="4" xfId="0" applyFont="1" applyBorder="1" applyAlignment="1">
      <alignment horizontal="center" vertical="top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/>
    </xf>
    <xf numFmtId="49" fontId="16" fillId="0" borderId="4" xfId="0" applyNumberFormat="1" applyFont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center" vertical="top"/>
    </xf>
    <xf numFmtId="16" fontId="16" fillId="0" borderId="4" xfId="0" applyNumberFormat="1" applyFont="1" applyBorder="1" applyAlignment="1">
      <alignment horizontal="center" vertical="top"/>
    </xf>
    <xf numFmtId="16" fontId="16" fillId="0" borderId="4" xfId="0" applyNumberFormat="1" applyFont="1" applyBorder="1" applyAlignment="1">
      <alignment vertical="top"/>
    </xf>
    <xf numFmtId="49" fontId="17" fillId="0" borderId="4" xfId="0" applyNumberFormat="1" applyFont="1" applyBorder="1" applyAlignment="1">
      <alignment horizontal="center" vertical="top" wrapText="1"/>
    </xf>
    <xf numFmtId="164" fontId="16" fillId="0" borderId="0" xfId="0" applyNumberFormat="1" applyFont="1" applyAlignment="1">
      <alignment horizontal="right" vertical="top"/>
    </xf>
    <xf numFmtId="49" fontId="13" fillId="2" borderId="4" xfId="1" applyNumberFormat="1" applyFont="1" applyFill="1" applyBorder="1" applyAlignment="1">
      <alignment horizontal="center" vertical="top" wrapText="1"/>
    </xf>
    <xf numFmtId="49" fontId="15" fillId="2" borderId="4" xfId="1" applyNumberFormat="1" applyFont="1" applyFill="1" applyBorder="1" applyAlignment="1">
      <alignment horizontal="center" vertical="top" wrapText="1"/>
    </xf>
    <xf numFmtId="49" fontId="12" fillId="2" borderId="4" xfId="0" applyNumberFormat="1" applyFont="1" applyFill="1" applyBorder="1" applyAlignment="1">
      <alignment horizontal="center" vertical="top"/>
    </xf>
    <xf numFmtId="49" fontId="16" fillId="2" borderId="4" xfId="0" applyNumberFormat="1" applyFont="1" applyFill="1" applyBorder="1" applyAlignment="1">
      <alignment horizontal="center" vertical="top"/>
    </xf>
    <xf numFmtId="49" fontId="16" fillId="2" borderId="4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164" fontId="16" fillId="2" borderId="4" xfId="0" applyNumberFormat="1" applyFont="1" applyFill="1" applyBorder="1" applyAlignment="1">
      <alignment horizontal="right" vertical="top" wrapText="1"/>
    </xf>
    <xf numFmtId="4" fontId="13" fillId="0" borderId="4" xfId="0" applyNumberFormat="1" applyFont="1" applyBorder="1" applyAlignment="1">
      <alignment vertical="top" wrapText="1"/>
    </xf>
    <xf numFmtId="4" fontId="12" fillId="0" borderId="4" xfId="0" applyNumberFormat="1" applyFont="1" applyBorder="1" applyAlignment="1">
      <alignment horizontal="right" vertical="top" wrapText="1"/>
    </xf>
    <xf numFmtId="4" fontId="15" fillId="0" borderId="4" xfId="1" applyNumberFormat="1" applyFont="1" applyBorder="1" applyAlignment="1">
      <alignment horizontal="right" vertical="top" wrapText="1"/>
    </xf>
    <xf numFmtId="4" fontId="16" fillId="0" borderId="4" xfId="0" applyNumberFormat="1" applyFont="1" applyBorder="1" applyAlignment="1">
      <alignment horizontal="right" vertical="top" wrapText="1"/>
    </xf>
    <xf numFmtId="4" fontId="12" fillId="2" borderId="4" xfId="0" applyNumberFormat="1" applyFont="1" applyFill="1" applyBorder="1" applyAlignment="1">
      <alignment horizontal="right" vertical="top" wrapText="1"/>
    </xf>
    <xf numFmtId="4" fontId="15" fillId="2" borderId="4" xfId="1" applyNumberFormat="1" applyFont="1" applyFill="1" applyBorder="1" applyAlignment="1">
      <alignment horizontal="right" vertical="top" wrapText="1"/>
    </xf>
    <xf numFmtId="4" fontId="16" fillId="2" borderId="4" xfId="0" applyNumberFormat="1" applyFont="1" applyFill="1" applyBorder="1" applyAlignment="1">
      <alignment horizontal="right" vertical="top" wrapText="1"/>
    </xf>
    <xf numFmtId="2" fontId="12" fillId="2" borderId="4" xfId="0" applyNumberFormat="1" applyFont="1" applyFill="1" applyBorder="1" applyAlignment="1">
      <alignment horizontal="right" vertical="top" wrapText="1"/>
    </xf>
    <xf numFmtId="2" fontId="16" fillId="2" borderId="4" xfId="0" applyNumberFormat="1" applyFont="1" applyFill="1" applyBorder="1" applyAlignment="1">
      <alignment horizontal="right" vertical="top" wrapText="1"/>
    </xf>
    <xf numFmtId="2" fontId="18" fillId="2" borderId="4" xfId="0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wrapText="1"/>
    </xf>
  </cellXfs>
  <cellStyles count="2">
    <cellStyle name="Iau?iue_UP-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topLeftCell="A7" workbookViewId="0">
      <selection activeCell="R15" sqref="R15"/>
    </sheetView>
  </sheetViews>
  <sheetFormatPr defaultRowHeight="18.75" x14ac:dyDescent="0.2"/>
  <cols>
    <col min="1" max="1" width="5" style="2" customWidth="1"/>
    <col min="2" max="2" width="55.5703125" style="2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8" customWidth="1"/>
    <col min="12" max="12" width="18" style="2" customWidth="1"/>
    <col min="13" max="13" width="16" style="2" customWidth="1"/>
    <col min="14" max="16384" width="9.140625" style="2"/>
  </cols>
  <sheetData>
    <row r="1" spans="1:13" hidden="1" x14ac:dyDescent="0.2">
      <c r="K1" s="7" t="s">
        <v>25</v>
      </c>
      <c r="L1" s="3"/>
      <c r="M1" s="3" t="s">
        <v>26</v>
      </c>
    </row>
    <row r="2" spans="1:13" hidden="1" x14ac:dyDescent="0.2">
      <c r="B2" s="4" t="s">
        <v>27</v>
      </c>
      <c r="K2" s="8">
        <v>209092</v>
      </c>
      <c r="L2" s="5"/>
      <c r="M2" s="5">
        <f>K2-L2</f>
        <v>209092</v>
      </c>
    </row>
    <row r="3" spans="1:13" hidden="1" x14ac:dyDescent="0.2">
      <c r="B3" s="2" t="s">
        <v>28</v>
      </c>
      <c r="K3" s="8">
        <v>146638</v>
      </c>
      <c r="L3" s="5"/>
      <c r="M3" s="5">
        <f>K3-L3</f>
        <v>146638</v>
      </c>
    </row>
    <row r="4" spans="1:13" hidden="1" x14ac:dyDescent="0.2">
      <c r="B4" s="4" t="s">
        <v>29</v>
      </c>
      <c r="L4" s="5"/>
      <c r="M4" s="5">
        <f>K4-L4</f>
        <v>0</v>
      </c>
    </row>
    <row r="5" spans="1:13" hidden="1" x14ac:dyDescent="0.2">
      <c r="B5" s="4" t="s">
        <v>30</v>
      </c>
      <c r="K5" s="8">
        <f>K2-K4</f>
        <v>209092</v>
      </c>
      <c r="L5" s="8"/>
      <c r="M5" s="5">
        <f>K5-L5</f>
        <v>209092</v>
      </c>
    </row>
    <row r="6" spans="1:13" hidden="1" x14ac:dyDescent="0.2">
      <c r="K6" s="8">
        <f>-K5*100/(K2-K3)</f>
        <v>-334.79360809555834</v>
      </c>
      <c r="L6" s="8"/>
    </row>
    <row r="7" spans="1:13" ht="15.75" customHeight="1" x14ac:dyDescent="0.2">
      <c r="C7" s="68" t="s">
        <v>60</v>
      </c>
      <c r="D7" s="68"/>
      <c r="E7" s="68"/>
      <c r="F7" s="68"/>
      <c r="G7" s="68"/>
      <c r="H7" s="68"/>
      <c r="I7" s="68"/>
      <c r="J7" s="68"/>
      <c r="K7" s="68"/>
    </row>
    <row r="8" spans="1:13" ht="12.75" customHeight="1" x14ac:dyDescent="0.2">
      <c r="C8" s="68"/>
      <c r="D8" s="68"/>
      <c r="E8" s="68"/>
      <c r="F8" s="68"/>
      <c r="G8" s="68"/>
      <c r="H8" s="68"/>
      <c r="I8" s="68"/>
      <c r="J8" s="68"/>
      <c r="K8" s="68"/>
    </row>
    <row r="9" spans="1:13" ht="13.5" customHeight="1" x14ac:dyDescent="0.2">
      <c r="C9" s="68"/>
      <c r="D9" s="68"/>
      <c r="E9" s="68"/>
      <c r="F9" s="68"/>
      <c r="G9" s="68"/>
      <c r="H9" s="68"/>
      <c r="I9" s="68"/>
      <c r="J9" s="68"/>
      <c r="K9" s="68"/>
    </row>
    <row r="10" spans="1:13" ht="13.5" customHeight="1" x14ac:dyDescent="0.2">
      <c r="C10" s="68"/>
      <c r="D10" s="68"/>
      <c r="E10" s="68"/>
      <c r="F10" s="68"/>
      <c r="G10" s="68"/>
      <c r="H10" s="68"/>
      <c r="I10" s="68"/>
      <c r="J10" s="68"/>
      <c r="K10" s="68"/>
    </row>
    <row r="11" spans="1:13" ht="13.5" customHeight="1" x14ac:dyDescent="0.2">
      <c r="C11" s="68"/>
      <c r="D11" s="68"/>
      <c r="E11" s="68"/>
      <c r="F11" s="68"/>
      <c r="G11" s="68"/>
      <c r="H11" s="68"/>
      <c r="I11" s="68"/>
      <c r="J11" s="68"/>
      <c r="K11" s="68"/>
    </row>
    <row r="12" spans="1:13" ht="13.5" customHeight="1" x14ac:dyDescent="0.2">
      <c r="C12" s="68"/>
      <c r="D12" s="68"/>
      <c r="E12" s="68"/>
      <c r="F12" s="68"/>
      <c r="G12" s="68"/>
      <c r="H12" s="68"/>
      <c r="I12" s="68"/>
      <c r="J12" s="68"/>
      <c r="K12" s="68"/>
    </row>
    <row r="13" spans="1:13" ht="18.75" customHeight="1" x14ac:dyDescent="0.2">
      <c r="A13" s="65" t="s">
        <v>52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</row>
    <row r="14" spans="1:13" ht="18.75" customHeight="1" x14ac:dyDescent="0.2">
      <c r="A14" s="65" t="s">
        <v>59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pans="1:13" ht="19.5" thickBot="1" x14ac:dyDescent="0.25">
      <c r="K15" s="45" t="s">
        <v>0</v>
      </c>
    </row>
    <row r="16" spans="1:13" s="1" customFormat="1" ht="54" customHeight="1" x14ac:dyDescent="0.2">
      <c r="A16" s="20" t="s">
        <v>1</v>
      </c>
      <c r="B16" s="21" t="s">
        <v>2</v>
      </c>
      <c r="C16" s="67" t="s">
        <v>3</v>
      </c>
      <c r="D16" s="67"/>
      <c r="E16" s="67"/>
      <c r="F16" s="67"/>
      <c r="G16" s="67"/>
      <c r="H16" s="67"/>
      <c r="I16" s="67"/>
      <c r="J16" s="67"/>
      <c r="K16" s="22" t="s">
        <v>4</v>
      </c>
    </row>
    <row r="17" spans="1:13" s="1" customFormat="1" ht="28.5" customHeight="1" x14ac:dyDescent="0.2">
      <c r="A17" s="23"/>
      <c r="B17" s="24" t="s">
        <v>5</v>
      </c>
      <c r="C17" s="25" t="s">
        <v>31</v>
      </c>
      <c r="D17" s="25" t="s">
        <v>32</v>
      </c>
      <c r="E17" s="25" t="s">
        <v>33</v>
      </c>
      <c r="F17" s="25" t="s">
        <v>33</v>
      </c>
      <c r="G17" s="25" t="s">
        <v>33</v>
      </c>
      <c r="H17" s="25" t="s">
        <v>33</v>
      </c>
      <c r="I17" s="25" t="s">
        <v>34</v>
      </c>
      <c r="J17" s="25" t="s">
        <v>31</v>
      </c>
      <c r="K17" s="55">
        <f>K18+K23+K28</f>
        <v>4699.5999999999985</v>
      </c>
    </row>
    <row r="18" spans="1:13" s="15" customFormat="1" ht="28.5" customHeight="1" x14ac:dyDescent="0.2">
      <c r="A18" s="26" t="s">
        <v>6</v>
      </c>
      <c r="B18" s="24" t="s">
        <v>10</v>
      </c>
      <c r="C18" s="27" t="s">
        <v>31</v>
      </c>
      <c r="D18" s="27" t="s">
        <v>32</v>
      </c>
      <c r="E18" s="27" t="s">
        <v>36</v>
      </c>
      <c r="F18" s="27" t="s">
        <v>33</v>
      </c>
      <c r="G18" s="27" t="s">
        <v>33</v>
      </c>
      <c r="H18" s="27" t="s">
        <v>33</v>
      </c>
      <c r="I18" s="27" t="s">
        <v>34</v>
      </c>
      <c r="J18" s="27" t="s">
        <v>31</v>
      </c>
      <c r="K18" s="56">
        <f>K19-K21</f>
        <v>0</v>
      </c>
    </row>
    <row r="19" spans="1:13" s="12" customFormat="1" ht="29.25" customHeight="1" x14ac:dyDescent="0.2">
      <c r="A19" s="28" t="s">
        <v>7</v>
      </c>
      <c r="B19" s="29" t="s">
        <v>12</v>
      </c>
      <c r="C19" s="30" t="s">
        <v>57</v>
      </c>
      <c r="D19" s="30" t="s">
        <v>32</v>
      </c>
      <c r="E19" s="30" t="s">
        <v>36</v>
      </c>
      <c r="F19" s="30" t="s">
        <v>33</v>
      </c>
      <c r="G19" s="30" t="s">
        <v>33</v>
      </c>
      <c r="H19" s="30" t="s">
        <v>33</v>
      </c>
      <c r="I19" s="30" t="s">
        <v>34</v>
      </c>
      <c r="J19" s="30" t="s">
        <v>35</v>
      </c>
      <c r="K19" s="57">
        <f>SUM(K20)</f>
        <v>0</v>
      </c>
    </row>
    <row r="20" spans="1:13" s="14" customFormat="1" ht="30.75" customHeight="1" x14ac:dyDescent="0.2">
      <c r="A20" s="28"/>
      <c r="B20" s="29" t="s">
        <v>46</v>
      </c>
      <c r="C20" s="31" t="s">
        <v>57</v>
      </c>
      <c r="D20" s="30" t="s">
        <v>32</v>
      </c>
      <c r="E20" s="30" t="s">
        <v>36</v>
      </c>
      <c r="F20" s="30" t="s">
        <v>33</v>
      </c>
      <c r="G20" s="30" t="s">
        <v>33</v>
      </c>
      <c r="H20" s="30" t="s">
        <v>58</v>
      </c>
      <c r="I20" s="30" t="s">
        <v>34</v>
      </c>
      <c r="J20" s="30" t="s">
        <v>37</v>
      </c>
      <c r="K20" s="57">
        <v>0</v>
      </c>
    </row>
    <row r="21" spans="1:13" s="14" customFormat="1" ht="32.25" customHeight="1" x14ac:dyDescent="0.2">
      <c r="A21" s="28" t="s">
        <v>8</v>
      </c>
      <c r="B21" s="29" t="s">
        <v>14</v>
      </c>
      <c r="C21" s="31" t="s">
        <v>57</v>
      </c>
      <c r="D21" s="30" t="s">
        <v>32</v>
      </c>
      <c r="E21" s="30" t="s">
        <v>36</v>
      </c>
      <c r="F21" s="30" t="s">
        <v>33</v>
      </c>
      <c r="G21" s="30" t="s">
        <v>33</v>
      </c>
      <c r="H21" s="30" t="s">
        <v>33</v>
      </c>
      <c r="I21" s="30" t="s">
        <v>34</v>
      </c>
      <c r="J21" s="30" t="s">
        <v>38</v>
      </c>
      <c r="K21" s="57">
        <f>SUM(K22)</f>
        <v>0</v>
      </c>
    </row>
    <row r="22" spans="1:13" s="14" customFormat="1" ht="45" customHeight="1" x14ac:dyDescent="0.2">
      <c r="A22" s="32"/>
      <c r="B22" s="29" t="s">
        <v>55</v>
      </c>
      <c r="C22" s="31" t="s">
        <v>57</v>
      </c>
      <c r="D22" s="30" t="s">
        <v>32</v>
      </c>
      <c r="E22" s="30" t="s">
        <v>36</v>
      </c>
      <c r="F22" s="30" t="s">
        <v>33</v>
      </c>
      <c r="G22" s="30" t="s">
        <v>33</v>
      </c>
      <c r="H22" s="30" t="s">
        <v>58</v>
      </c>
      <c r="I22" s="30" t="s">
        <v>34</v>
      </c>
      <c r="J22" s="30" t="s">
        <v>39</v>
      </c>
      <c r="K22" s="58">
        <v>0</v>
      </c>
    </row>
    <row r="23" spans="1:13" s="16" customFormat="1" ht="29.25" customHeight="1" x14ac:dyDescent="0.2">
      <c r="A23" s="33" t="s">
        <v>9</v>
      </c>
      <c r="B23" s="24" t="s">
        <v>15</v>
      </c>
      <c r="C23" s="34" t="s">
        <v>31</v>
      </c>
      <c r="D23" s="34" t="s">
        <v>32</v>
      </c>
      <c r="E23" s="34" t="s">
        <v>40</v>
      </c>
      <c r="F23" s="34" t="s">
        <v>33</v>
      </c>
      <c r="G23" s="34" t="s">
        <v>33</v>
      </c>
      <c r="H23" s="34" t="s">
        <v>33</v>
      </c>
      <c r="I23" s="34" t="s">
        <v>34</v>
      </c>
      <c r="J23" s="46" t="s">
        <v>31</v>
      </c>
      <c r="K23" s="59">
        <f>K24-K26</f>
        <v>0</v>
      </c>
    </row>
    <row r="24" spans="1:13" s="14" customFormat="1" ht="30.75" customHeight="1" x14ac:dyDescent="0.2">
      <c r="A24" s="35" t="s">
        <v>11</v>
      </c>
      <c r="B24" s="29" t="s">
        <v>16</v>
      </c>
      <c r="C24" s="31" t="s">
        <v>57</v>
      </c>
      <c r="D24" s="30" t="s">
        <v>32</v>
      </c>
      <c r="E24" s="30" t="s">
        <v>40</v>
      </c>
      <c r="F24" s="30" t="s">
        <v>32</v>
      </c>
      <c r="G24" s="30" t="s">
        <v>33</v>
      </c>
      <c r="H24" s="30" t="s">
        <v>33</v>
      </c>
      <c r="I24" s="30" t="s">
        <v>34</v>
      </c>
      <c r="J24" s="47" t="s">
        <v>35</v>
      </c>
      <c r="K24" s="60">
        <f>SUM(K25)</f>
        <v>0</v>
      </c>
    </row>
    <row r="25" spans="1:13" s="14" customFormat="1" ht="45.75" customHeight="1" x14ac:dyDescent="0.2">
      <c r="A25" s="35"/>
      <c r="B25" s="29" t="s">
        <v>47</v>
      </c>
      <c r="C25" s="31" t="s">
        <v>57</v>
      </c>
      <c r="D25" s="30" t="s">
        <v>32</v>
      </c>
      <c r="E25" s="30" t="s">
        <v>40</v>
      </c>
      <c r="F25" s="30" t="s">
        <v>32</v>
      </c>
      <c r="G25" s="30" t="s">
        <v>33</v>
      </c>
      <c r="H25" s="30" t="s">
        <v>58</v>
      </c>
      <c r="I25" s="30" t="s">
        <v>34</v>
      </c>
      <c r="J25" s="47" t="s">
        <v>37</v>
      </c>
      <c r="K25" s="60">
        <v>0</v>
      </c>
    </row>
    <row r="26" spans="1:13" s="14" customFormat="1" ht="44.25" customHeight="1" x14ac:dyDescent="0.2">
      <c r="A26" s="36" t="s">
        <v>13</v>
      </c>
      <c r="B26" s="29" t="s">
        <v>17</v>
      </c>
      <c r="C26" s="31" t="s">
        <v>57</v>
      </c>
      <c r="D26" s="30" t="s">
        <v>32</v>
      </c>
      <c r="E26" s="30" t="s">
        <v>40</v>
      </c>
      <c r="F26" s="30" t="s">
        <v>32</v>
      </c>
      <c r="G26" s="30" t="s">
        <v>33</v>
      </c>
      <c r="H26" s="30" t="s">
        <v>33</v>
      </c>
      <c r="I26" s="30" t="s">
        <v>34</v>
      </c>
      <c r="J26" s="47" t="s">
        <v>38</v>
      </c>
      <c r="K26" s="60">
        <f>SUM(K27)</f>
        <v>0</v>
      </c>
    </row>
    <row r="27" spans="1:13" s="14" customFormat="1" ht="45.75" customHeight="1" x14ac:dyDescent="0.2">
      <c r="A27" s="32"/>
      <c r="B27" s="29" t="s">
        <v>56</v>
      </c>
      <c r="C27" s="31" t="s">
        <v>57</v>
      </c>
      <c r="D27" s="30" t="s">
        <v>32</v>
      </c>
      <c r="E27" s="30" t="s">
        <v>40</v>
      </c>
      <c r="F27" s="30" t="s">
        <v>32</v>
      </c>
      <c r="G27" s="30" t="s">
        <v>33</v>
      </c>
      <c r="H27" s="30" t="s">
        <v>58</v>
      </c>
      <c r="I27" s="30" t="s">
        <v>34</v>
      </c>
      <c r="J27" s="47" t="s">
        <v>39</v>
      </c>
      <c r="K27" s="61">
        <v>0</v>
      </c>
    </row>
    <row r="28" spans="1:13" s="17" customFormat="1" ht="18.75" customHeight="1" x14ac:dyDescent="0.2">
      <c r="A28" s="37" t="s">
        <v>50</v>
      </c>
      <c r="B28" s="24" t="s">
        <v>18</v>
      </c>
      <c r="C28" s="38" t="s">
        <v>31</v>
      </c>
      <c r="D28" s="39" t="s">
        <v>32</v>
      </c>
      <c r="E28" s="39" t="s">
        <v>41</v>
      </c>
      <c r="F28" s="39" t="s">
        <v>33</v>
      </c>
      <c r="G28" s="39" t="s">
        <v>33</v>
      </c>
      <c r="H28" s="39" t="s">
        <v>33</v>
      </c>
      <c r="I28" s="39" t="s">
        <v>34</v>
      </c>
      <c r="J28" s="48" t="s">
        <v>31</v>
      </c>
      <c r="K28" s="62">
        <f>-K29+K33</f>
        <v>4699.5999999999985</v>
      </c>
    </row>
    <row r="29" spans="1:13" s="18" customFormat="1" ht="18" customHeight="1" x14ac:dyDescent="0.2">
      <c r="A29" s="42" t="s">
        <v>51</v>
      </c>
      <c r="B29" s="29" t="s">
        <v>19</v>
      </c>
      <c r="C29" s="40" t="s">
        <v>31</v>
      </c>
      <c r="D29" s="41" t="s">
        <v>32</v>
      </c>
      <c r="E29" s="41" t="s">
        <v>41</v>
      </c>
      <c r="F29" s="41" t="s">
        <v>33</v>
      </c>
      <c r="G29" s="41" t="s">
        <v>33</v>
      </c>
      <c r="H29" s="41" t="s">
        <v>33</v>
      </c>
      <c r="I29" s="41" t="s">
        <v>34</v>
      </c>
      <c r="J29" s="49" t="s">
        <v>42</v>
      </c>
      <c r="K29" s="63">
        <f>K30</f>
        <v>23754.22</v>
      </c>
    </row>
    <row r="30" spans="1:13" s="18" customFormat="1" ht="18" customHeight="1" x14ac:dyDescent="0.2">
      <c r="A30" s="36"/>
      <c r="B30" s="29" t="s">
        <v>20</v>
      </c>
      <c r="C30" s="40" t="s">
        <v>31</v>
      </c>
      <c r="D30" s="41" t="s">
        <v>32</v>
      </c>
      <c r="E30" s="41" t="s">
        <v>41</v>
      </c>
      <c r="F30" s="41" t="s">
        <v>36</v>
      </c>
      <c r="G30" s="41" t="s">
        <v>33</v>
      </c>
      <c r="H30" s="41" t="s">
        <v>33</v>
      </c>
      <c r="I30" s="41" t="s">
        <v>34</v>
      </c>
      <c r="J30" s="49" t="s">
        <v>42</v>
      </c>
      <c r="K30" s="63">
        <f>K31</f>
        <v>23754.22</v>
      </c>
    </row>
    <row r="31" spans="1:13" s="18" customFormat="1" ht="19.5" customHeight="1" x14ac:dyDescent="0.2">
      <c r="A31" s="36"/>
      <c r="B31" s="29" t="s">
        <v>21</v>
      </c>
      <c r="C31" s="40" t="s">
        <v>31</v>
      </c>
      <c r="D31" s="41" t="s">
        <v>32</v>
      </c>
      <c r="E31" s="41" t="s">
        <v>41</v>
      </c>
      <c r="F31" s="41" t="s">
        <v>36</v>
      </c>
      <c r="G31" s="41" t="s">
        <v>32</v>
      </c>
      <c r="H31" s="41" t="s">
        <v>33</v>
      </c>
      <c r="I31" s="41" t="s">
        <v>34</v>
      </c>
      <c r="J31" s="49" t="s">
        <v>43</v>
      </c>
      <c r="K31" s="63">
        <f>K32</f>
        <v>23754.22</v>
      </c>
    </row>
    <row r="32" spans="1:13" s="10" customFormat="1" ht="30" x14ac:dyDescent="0.2">
      <c r="A32" s="36"/>
      <c r="B32" s="29" t="s">
        <v>48</v>
      </c>
      <c r="C32" s="40" t="s">
        <v>57</v>
      </c>
      <c r="D32" s="40" t="s">
        <v>32</v>
      </c>
      <c r="E32" s="40" t="s">
        <v>41</v>
      </c>
      <c r="F32" s="40" t="s">
        <v>36</v>
      </c>
      <c r="G32" s="40" t="s">
        <v>32</v>
      </c>
      <c r="H32" s="40" t="s">
        <v>58</v>
      </c>
      <c r="I32" s="40" t="s">
        <v>34</v>
      </c>
      <c r="J32" s="50" t="s">
        <v>43</v>
      </c>
      <c r="K32" s="64">
        <v>23754.22</v>
      </c>
      <c r="L32" s="19"/>
      <c r="M32" s="19"/>
    </row>
    <row r="33" spans="1:13" s="18" customFormat="1" ht="16.5" customHeight="1" x14ac:dyDescent="0.2">
      <c r="A33" s="42" t="s">
        <v>54</v>
      </c>
      <c r="B33" s="29" t="s">
        <v>22</v>
      </c>
      <c r="C33" s="40" t="s">
        <v>31</v>
      </c>
      <c r="D33" s="41" t="s">
        <v>32</v>
      </c>
      <c r="E33" s="41" t="s">
        <v>41</v>
      </c>
      <c r="F33" s="41" t="s">
        <v>33</v>
      </c>
      <c r="G33" s="41" t="s">
        <v>33</v>
      </c>
      <c r="H33" s="41" t="s">
        <v>33</v>
      </c>
      <c r="I33" s="41" t="s">
        <v>34</v>
      </c>
      <c r="J33" s="49" t="s">
        <v>44</v>
      </c>
      <c r="K33" s="64">
        <f>SUM(K34)</f>
        <v>28453.82</v>
      </c>
    </row>
    <row r="34" spans="1:13" s="18" customFormat="1" ht="16.5" customHeight="1" x14ac:dyDescent="0.2">
      <c r="A34" s="43"/>
      <c r="B34" s="29" t="s">
        <v>23</v>
      </c>
      <c r="C34" s="40" t="s">
        <v>31</v>
      </c>
      <c r="D34" s="41" t="s">
        <v>32</v>
      </c>
      <c r="E34" s="41" t="s">
        <v>41</v>
      </c>
      <c r="F34" s="41" t="s">
        <v>36</v>
      </c>
      <c r="G34" s="41" t="s">
        <v>33</v>
      </c>
      <c r="H34" s="41" t="s">
        <v>33</v>
      </c>
      <c r="I34" s="41" t="s">
        <v>34</v>
      </c>
      <c r="J34" s="49" t="s">
        <v>44</v>
      </c>
      <c r="K34" s="64">
        <f>SUM(K35)</f>
        <v>28453.82</v>
      </c>
    </row>
    <row r="35" spans="1:13" s="18" customFormat="1" ht="15.75" customHeight="1" x14ac:dyDescent="0.2">
      <c r="A35" s="43"/>
      <c r="B35" s="29" t="s">
        <v>24</v>
      </c>
      <c r="C35" s="40" t="s">
        <v>31</v>
      </c>
      <c r="D35" s="41" t="s">
        <v>32</v>
      </c>
      <c r="E35" s="41" t="s">
        <v>41</v>
      </c>
      <c r="F35" s="41" t="s">
        <v>36</v>
      </c>
      <c r="G35" s="41" t="s">
        <v>32</v>
      </c>
      <c r="H35" s="41" t="s">
        <v>33</v>
      </c>
      <c r="I35" s="41" t="s">
        <v>34</v>
      </c>
      <c r="J35" s="49" t="s">
        <v>45</v>
      </c>
      <c r="K35" s="64">
        <f>SUM(K36)</f>
        <v>28453.82</v>
      </c>
    </row>
    <row r="36" spans="1:13" s="10" customFormat="1" ht="30.75" customHeight="1" x14ac:dyDescent="0.2">
      <c r="A36" s="32"/>
      <c r="B36" s="29" t="s">
        <v>49</v>
      </c>
      <c r="C36" s="40" t="s">
        <v>57</v>
      </c>
      <c r="D36" s="40" t="s">
        <v>32</v>
      </c>
      <c r="E36" s="40" t="s">
        <v>41</v>
      </c>
      <c r="F36" s="40" t="s">
        <v>36</v>
      </c>
      <c r="G36" s="40" t="s">
        <v>32</v>
      </c>
      <c r="H36" s="40" t="s">
        <v>58</v>
      </c>
      <c r="I36" s="40" t="s">
        <v>34</v>
      </c>
      <c r="J36" s="50" t="s">
        <v>45</v>
      </c>
      <c r="K36" s="63">
        <v>28453.82</v>
      </c>
      <c r="L36" s="19"/>
      <c r="M36" s="19"/>
    </row>
    <row r="37" spans="1:13" s="10" customFormat="1" ht="12.75" hidden="1" customHeight="1" x14ac:dyDescent="0.2">
      <c r="A37" s="32"/>
      <c r="B37" s="53"/>
      <c r="C37" s="44"/>
      <c r="D37" s="40"/>
      <c r="E37" s="40"/>
      <c r="F37" s="40"/>
      <c r="G37" s="40"/>
      <c r="H37" s="40"/>
      <c r="I37" s="40"/>
      <c r="J37" s="50"/>
      <c r="K37" s="54"/>
    </row>
    <row r="38" spans="1:13" s="10" customFormat="1" ht="38.25" hidden="1" customHeight="1" x14ac:dyDescent="0.2">
      <c r="B38" s="9" t="s">
        <v>53</v>
      </c>
      <c r="C38" s="13"/>
      <c r="D38" s="11"/>
      <c r="E38" s="11"/>
      <c r="F38" s="11"/>
      <c r="G38" s="11"/>
      <c r="H38" s="11"/>
      <c r="I38" s="11"/>
      <c r="J38" s="51"/>
      <c r="K38" s="52">
        <f>K17</f>
        <v>4699.5999999999985</v>
      </c>
    </row>
    <row r="40" spans="1:13" hidden="1" x14ac:dyDescent="0.2">
      <c r="K40" s="8" t="s">
        <v>27</v>
      </c>
      <c r="L40" s="8"/>
    </row>
    <row r="41" spans="1:13" hidden="1" x14ac:dyDescent="0.2">
      <c r="K41" s="8" t="s">
        <v>29</v>
      </c>
    </row>
    <row r="42" spans="1:13" hidden="1" x14ac:dyDescent="0.2">
      <c r="K42" s="8" t="s">
        <v>30</v>
      </c>
    </row>
  </sheetData>
  <mergeCells count="4">
    <mergeCell ref="A13:K13"/>
    <mergeCell ref="A14:K14"/>
    <mergeCell ref="C16:J16"/>
    <mergeCell ref="C7:K1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2024-11-06T19:30:31Z</cp:lastPrinted>
  <dcterms:created xsi:type="dcterms:W3CDTF">1996-10-08T23:32:33Z</dcterms:created>
  <dcterms:modified xsi:type="dcterms:W3CDTF">2025-12-12T13:14:38Z</dcterms:modified>
</cp:coreProperties>
</file>